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днз 41" sheetId="1" r:id="rId1"/>
  </sheets>
  <definedNames/>
  <calcPr fullCalcOnLoad="1"/>
</workbook>
</file>

<file path=xl/sharedStrings.xml><?xml version="1.0" encoding="utf-8"?>
<sst xmlns="http://schemas.openxmlformats.org/spreadsheetml/2006/main" count="265" uniqueCount="153">
  <si>
    <t xml:space="preserve">  Фінансовий звіт про використання коштів загального фонду  згідно</t>
  </si>
  <si>
    <t>дошкільному навчальному закладу №41 "Дударик"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</si>
  <si>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</si>
  <si>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</si>
  <si>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</si>
  <si>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</si>
  <si>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</si>
  <si>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</si>
  <si>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</si>
  <si>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</si>
  <si>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</si>
  <si>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</si>
  <si>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</si>
  <si>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</si>
  <si>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</si>
  <si>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</si>
  <si>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</si>
  <si>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</si>
  <si>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</si>
  <si>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</si>
  <si>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</si>
  <si>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</si>
  <si>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</si>
  <si>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</si>
  <si>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</si>
  <si>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</si>
  <si>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</si>
  <si>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</si>
  <si>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</si>
  <si>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</si>
  <si>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</si>
  <si>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</si>
  <si>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</si>
  <si>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</si>
  <si>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</si>
  <si>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</si>
  <si>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</si>
  <si>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</si>
  <si>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</si>
  <si>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</si>
  <si>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</si>
  <si>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</si>
  <si>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</si>
  <si>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</si>
  <si>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</si>
  <si>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</si>
  <si>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</si>
  <si>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</si>
  <si>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</si>
  <si>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</si>
  <si>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</si>
  <si>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</si>
  <si>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</si>
  <si>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</si>
  <si>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</si>
  <si>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</si>
  <si>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</si>
  <si>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</si>
  <si>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</si>
  <si>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</si>
  <si>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</si>
  <si>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</si>
  <si>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</si>
  <si>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</si>
  <si>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</si>
  <si>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</si>
  <si>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</si>
  <si>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</si>
  <si>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</si>
  <si>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</si>
  <si>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</si>
  <si>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</si>
  <si>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</si>
  <si>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</si>
  <si>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</si>
  <si>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</si>
  <si>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</si>
  <si>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</si>
  <si>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</si>
  <si>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</si>
  <si>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</si>
  <si>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</si>
  <si>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</si>
  <si>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</si>
  <si>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</si>
  <si>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</si>
  <si>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</si>
  <si>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</si>
  <si>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</si>
  <si>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</si>
  <si>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</si>
  <si>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</si>
  <si>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</si>
  <si>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</si>
  <si>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</si>
  <si>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</si>
  <si>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</si>
  <si>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</si>
  <si>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</si>
  <si>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</si>
  <si>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</si>
  <si>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</si>
  <si>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</si>
  <si>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</si>
  <si>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</si>
  <si>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</si>
  <si>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</si>
  <si>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</si>
  <si>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</si>
  <si>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</si>
  <si>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</si>
  <si>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</si>
  <si>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</si>
  <si>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</si>
  <si>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</si>
  <si>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</si>
  <si>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</si>
  <si>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</si>
  <si>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</si>
  <si>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</si>
  <si>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</si>
  <si>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</si>
  <si>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</si>
  <si>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</si>
  <si>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</si>
  <si>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</si>
  <si>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</si>
  <si>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</si>
  <si>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</si>
  <si>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</si>
  <si>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</si>
  <si>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</si>
  <si>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</si>
  <si>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</si>
  <si>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</si>
  <si>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</si>
  <si>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</si>
  <si>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</si>
  <si>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</si>
  <si>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</si>
  <si>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</si>
  <si>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профінансовано та використано за вересень</t>
  </si>
  <si>
    <t xml:space="preserve"> використано за вересень</t>
  </si>
  <si>
    <t>надійшло за вересень</t>
  </si>
  <si>
    <t>кошторисних призначень на 2024 рік по</t>
  </si>
  <si>
    <t xml:space="preserve"> використано за 2024 рік</t>
  </si>
  <si>
    <t xml:space="preserve">Фінансовий звіт про використання інших коштів спеціального фонду (бюджет розвитку)згідно кошторисних призначень  за 2024 рік </t>
  </si>
  <si>
    <t xml:space="preserve"> профінансовано та використано за 2024 рік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</si>
  <si>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2024 рік </t>
  </si>
  <si>
    <t>залишок на 01.01.25р.</t>
  </si>
  <si>
    <t xml:space="preserve">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2024 року </t>
  </si>
  <si>
    <t>профінансовано та використано за 2024 рік</t>
  </si>
  <si>
    <t>Залишок на 01.01.2024р.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</si>
</sst>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6" fillId="53" borderId="16" applyNumberFormat="0" applyFont="0" applyAlignment="0" applyProtection="0"/>
    <xf numFmtId="9" fontId="1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02">
      <pane xSplit="3" topLeftCell="J1" activePane="topRight" state="frozen"/>
      <selection pane="topLeft" activeCell="L72" sqref="L72"/>
      <selection pane="topRight" activeCell="Q217" sqref="Q217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5.8515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4218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"/>
      <c r="R1" s="1"/>
      <c r="S1" s="1"/>
    </row>
    <row r="2" spans="2:19" ht="15">
      <c r="B2" s="60" t="s">
        <v>144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"/>
      <c r="R2" s="1"/>
      <c r="S2" s="1"/>
    </row>
    <row r="3" spans="2:19" ht="15"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61" t="s">
        <v>4</v>
      </c>
      <c r="E5" s="63" t="s">
        <v>5</v>
      </c>
      <c r="F5" s="63" t="s">
        <v>6</v>
      </c>
      <c r="G5" s="63" t="s">
        <v>7</v>
      </c>
      <c r="H5" s="63" t="s">
        <v>8</v>
      </c>
      <c r="I5" s="63" t="s">
        <v>9</v>
      </c>
      <c r="J5" s="63" t="s">
        <v>10</v>
      </c>
      <c r="K5" s="63" t="s">
        <v>11</v>
      </c>
      <c r="L5" s="63" t="s">
        <v>141</v>
      </c>
      <c r="M5" s="63" t="s">
        <v>12</v>
      </c>
      <c r="N5" s="63" t="s">
        <v>13</v>
      </c>
      <c r="O5" s="63" t="s">
        <v>14</v>
      </c>
      <c r="P5" s="65" t="s">
        <v>151</v>
      </c>
    </row>
    <row r="6" spans="2:16" ht="16.5" thickBot="1" thickTop="1">
      <c r="B6" s="5">
        <v>1</v>
      </c>
      <c r="C6" s="6">
        <v>2</v>
      </c>
      <c r="D6" s="62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6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599415.9099999999</v>
      </c>
      <c r="E8" s="12">
        <f t="shared" si="0"/>
        <v>607498.3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1206914.21</v>
      </c>
    </row>
    <row r="9" spans="2:16" ht="28.5" customHeight="1">
      <c r="B9" s="13" t="s">
        <v>18</v>
      </c>
      <c r="C9" s="10">
        <v>2100</v>
      </c>
      <c r="D9" s="12">
        <f>D10</f>
        <v>467976.74</v>
      </c>
      <c r="E9" s="12">
        <f>E10</f>
        <v>474307.95</v>
      </c>
      <c r="F9" s="12">
        <f>F10</f>
        <v>0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942284.69</v>
      </c>
    </row>
    <row r="10" spans="2:16" ht="15" customHeight="1">
      <c r="B10" s="13" t="s">
        <v>19</v>
      </c>
      <c r="C10" s="11">
        <v>2110</v>
      </c>
      <c r="D10" s="12">
        <f>D11+D13</f>
        <v>467976.74</v>
      </c>
      <c r="E10" s="12">
        <f>E11+E13</f>
        <v>474307.95</v>
      </c>
      <c r="F10" s="12">
        <f>F11+F13</f>
        <v>0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942284.69</v>
      </c>
    </row>
    <row r="11" spans="2:16" ht="18" customHeight="1">
      <c r="B11" s="13" t="s">
        <v>20</v>
      </c>
      <c r="C11" s="11">
        <v>2111</v>
      </c>
      <c r="D11" s="12">
        <v>384578.47</v>
      </c>
      <c r="E11" s="12">
        <v>379878.12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764456.59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83398.27</v>
      </c>
      <c r="E13" s="12">
        <v>94429.83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177828.1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131439.16999999998</v>
      </c>
      <c r="E14" s="12">
        <f>E15++E16+E17+E18+E19+E20+E20+E21+E28</f>
        <v>133190.35</v>
      </c>
      <c r="F14" s="12">
        <f>F15++F16+F17+F18+F19+F20+F20+F21+F28</f>
        <v>0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264629.52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>
        <v>95439.17</v>
      </c>
      <c r="E17" s="12">
        <v>105150.61</v>
      </c>
      <c r="F17" s="12"/>
      <c r="G17" s="12"/>
      <c r="H17" s="12"/>
      <c r="I17" s="25"/>
      <c r="J17" s="17"/>
      <c r="K17" s="12"/>
      <c r="L17" s="12"/>
      <c r="M17" s="12"/>
      <c r="N17" s="12"/>
      <c r="O17" s="12"/>
      <c r="P17" s="12">
        <f t="shared" si="2"/>
        <v>200589.78</v>
      </c>
    </row>
    <row r="18" spans="2:16" ht="15.75" customHeight="1">
      <c r="B18" s="16" t="s">
        <v>27</v>
      </c>
      <c r="C18" s="11">
        <v>2240</v>
      </c>
      <c r="D18" s="12">
        <v>36000</v>
      </c>
      <c r="E18" s="12">
        <v>400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36400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27639.739999999998</v>
      </c>
      <c r="F21" s="12">
        <f>F22+F23+F24+F25+F26+F27</f>
        <v>0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27639.739999999998</v>
      </c>
    </row>
    <row r="22" spans="2:16" ht="15.75" customHeight="1">
      <c r="B22" s="13" t="s">
        <v>31</v>
      </c>
      <c r="C22" s="11">
        <v>2271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0</v>
      </c>
    </row>
    <row r="23" spans="2:16" ht="20.25" customHeight="1">
      <c r="B23" s="13" t="s">
        <v>32</v>
      </c>
      <c r="C23" s="11">
        <v>2272</v>
      </c>
      <c r="D23" s="12"/>
      <c r="E23" s="12">
        <v>2704.34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2704.34</v>
      </c>
    </row>
    <row r="24" spans="2:16" ht="21" customHeight="1">
      <c r="B24" s="13" t="s">
        <v>33</v>
      </c>
      <c r="C24" s="11">
        <v>2273</v>
      </c>
      <c r="D24" s="12"/>
      <c r="E24" s="12">
        <v>24287.94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f t="shared" si="2"/>
        <v>24287.94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647.46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647.46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8" t="s">
        <v>38</v>
      </c>
      <c r="C29" s="19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8" t="s">
        <v>39</v>
      </c>
      <c r="C30" s="19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0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1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1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1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1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0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1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2" t="s">
        <v>80</v>
      </c>
      <c r="C71" s="23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60" t="s">
        <v>81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</row>
    <row r="74" spans="2:16" ht="15">
      <c r="B74" s="60" t="s">
        <v>144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2:16" ht="15.75" thickBot="1">
      <c r="B75" s="60" t="s">
        <v>1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</row>
    <row r="76" spans="2:16" ht="15.75" customHeight="1" thickBot="1">
      <c r="B76" s="3" t="s">
        <v>2</v>
      </c>
      <c r="C76" s="4" t="s">
        <v>3</v>
      </c>
      <c r="D76" s="61" t="s">
        <v>82</v>
      </c>
      <c r="E76" s="63" t="s">
        <v>83</v>
      </c>
      <c r="F76" s="63" t="s">
        <v>84</v>
      </c>
      <c r="G76" s="63" t="s">
        <v>85</v>
      </c>
      <c r="H76" s="63" t="s">
        <v>86</v>
      </c>
      <c r="I76" s="63" t="s">
        <v>87</v>
      </c>
      <c r="J76" s="63" t="s">
        <v>88</v>
      </c>
      <c r="K76" s="63" t="s">
        <v>89</v>
      </c>
      <c r="L76" s="63" t="s">
        <v>142</v>
      </c>
      <c r="M76" s="63" t="s">
        <v>90</v>
      </c>
      <c r="N76" s="63" t="s">
        <v>91</v>
      </c>
      <c r="O76" s="63" t="s">
        <v>92</v>
      </c>
      <c r="P76" s="65" t="s">
        <v>145</v>
      </c>
    </row>
    <row r="77" spans="2:16" ht="24" customHeight="1" thickBot="1" thickTop="1">
      <c r="B77" s="5">
        <v>1</v>
      </c>
      <c r="C77" s="6">
        <v>2</v>
      </c>
      <c r="D77" s="62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6"/>
    </row>
    <row r="78" spans="2:16" ht="15.75" thickTop="1">
      <c r="B78" s="7" t="s">
        <v>15</v>
      </c>
      <c r="C78" s="8" t="s">
        <v>16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69413.61</v>
      </c>
      <c r="E79" s="12">
        <f t="shared" si="8"/>
        <v>77955.89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147369.5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69413.61</v>
      </c>
      <c r="E85" s="12">
        <f>E86+E87+E88+E89+E90+E91+E92+E99</f>
        <v>77955.89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147369.5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>
        <v>69413.61</v>
      </c>
      <c r="E88" s="12">
        <v>77955.89</v>
      </c>
      <c r="F88" s="12"/>
      <c r="G88" s="12"/>
      <c r="H88" s="12"/>
      <c r="I88" s="25"/>
      <c r="J88" s="17"/>
      <c r="K88" s="12"/>
      <c r="L88" s="12"/>
      <c r="M88" s="12"/>
      <c r="N88" s="12"/>
      <c r="O88" s="12"/>
      <c r="P88" s="12">
        <f t="shared" si="10"/>
        <v>147369.5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8" t="s">
        <v>38</v>
      </c>
      <c r="C100" s="19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8" t="s">
        <v>39</v>
      </c>
      <c r="C101" s="19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0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1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1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1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1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0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1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2" t="s">
        <v>80</v>
      </c>
      <c r="C142" s="23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67" t="s">
        <v>146</v>
      </c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</row>
    <row r="145" spans="2:16" ht="15">
      <c r="B145" s="60" t="s">
        <v>1</v>
      </c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15.75" thickBot="1">
      <c r="B147" s="3" t="s">
        <v>2</v>
      </c>
      <c r="C147" s="4" t="s">
        <v>3</v>
      </c>
      <c r="D147" s="61" t="s">
        <v>4</v>
      </c>
      <c r="E147" s="63" t="s">
        <v>5</v>
      </c>
      <c r="F147" s="63" t="s">
        <v>6</v>
      </c>
      <c r="G147" s="63" t="s">
        <v>7</v>
      </c>
      <c r="H147" s="63" t="s">
        <v>8</v>
      </c>
      <c r="I147" s="63" t="s">
        <v>9</v>
      </c>
      <c r="J147" s="63" t="s">
        <v>10</v>
      </c>
      <c r="K147" s="63" t="s">
        <v>11</v>
      </c>
      <c r="L147" s="63" t="s">
        <v>141</v>
      </c>
      <c r="M147" s="63" t="s">
        <v>12</v>
      </c>
      <c r="N147" s="63" t="s">
        <v>13</v>
      </c>
      <c r="O147" s="63" t="s">
        <v>14</v>
      </c>
      <c r="P147" s="65" t="s">
        <v>147</v>
      </c>
    </row>
    <row r="148" spans="2:16" ht="27" customHeight="1" thickBot="1" thickTop="1">
      <c r="B148" s="5">
        <v>1</v>
      </c>
      <c r="C148" s="6">
        <v>2</v>
      </c>
      <c r="D148" s="62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6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68" t="s">
        <v>148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2:16" ht="15">
      <c r="B164" s="60" t="s">
        <v>1</v>
      </c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2:16" ht="25.5" customHeight="1">
      <c r="B166" s="70"/>
      <c r="C166" s="71"/>
      <c r="D166" s="74" t="s">
        <v>93</v>
      </c>
      <c r="E166" s="74" t="s">
        <v>94</v>
      </c>
      <c r="F166" s="74" t="s">
        <v>95</v>
      </c>
      <c r="G166" s="74" t="s">
        <v>96</v>
      </c>
      <c r="H166" s="74" t="s">
        <v>97</v>
      </c>
      <c r="I166" s="74" t="s">
        <v>95</v>
      </c>
      <c r="J166" s="76" t="s">
        <v>98</v>
      </c>
      <c r="K166" s="76" t="s">
        <v>99</v>
      </c>
      <c r="L166" s="74" t="s">
        <v>95</v>
      </c>
      <c r="M166" s="76" t="s">
        <v>100</v>
      </c>
      <c r="N166" s="76" t="s">
        <v>101</v>
      </c>
      <c r="O166" s="74" t="s">
        <v>95</v>
      </c>
      <c r="P166" s="77"/>
    </row>
    <row r="167" spans="2:16" ht="21" customHeight="1">
      <c r="B167" s="72"/>
      <c r="C167" s="73"/>
      <c r="D167" s="75"/>
      <c r="E167" s="76"/>
      <c r="F167" s="74"/>
      <c r="G167" s="75"/>
      <c r="H167" s="76"/>
      <c r="I167" s="74"/>
      <c r="J167" s="75"/>
      <c r="K167" s="76"/>
      <c r="L167" s="74"/>
      <c r="M167" s="75"/>
      <c r="N167" s="76"/>
      <c r="O167" s="74"/>
      <c r="P167" s="78"/>
    </row>
    <row r="168" spans="2:16" ht="15">
      <c r="B168" s="31" t="s">
        <v>152</v>
      </c>
      <c r="C168" s="32">
        <v>0.13</v>
      </c>
      <c r="D168" s="33"/>
      <c r="E168" s="34"/>
      <c r="F168" s="35"/>
      <c r="G168" s="36"/>
      <c r="H168" s="34"/>
      <c r="I168" s="35"/>
      <c r="J168" s="36"/>
      <c r="K168" s="34"/>
      <c r="L168" s="35"/>
      <c r="M168" s="36"/>
      <c r="N168" s="34"/>
      <c r="O168" s="37"/>
      <c r="P168" s="38"/>
    </row>
    <row r="169" spans="2:16" ht="15">
      <c r="B169" s="39"/>
      <c r="C169" s="40"/>
      <c r="D169" s="41"/>
      <c r="E169" s="34"/>
      <c r="F169" s="35"/>
      <c r="G169" s="42"/>
      <c r="H169" s="34"/>
      <c r="I169" s="35"/>
      <c r="J169" s="42"/>
      <c r="K169" s="34"/>
      <c r="L169" s="35"/>
      <c r="M169" s="42"/>
      <c r="N169" s="34"/>
      <c r="O169" s="37"/>
      <c r="P169" s="38"/>
    </row>
    <row r="170" spans="2:16" ht="15">
      <c r="B170" s="39"/>
      <c r="C170" s="40"/>
      <c r="D170" s="41"/>
      <c r="E170" s="34"/>
      <c r="F170" s="35"/>
      <c r="G170" s="42"/>
      <c r="H170" s="34"/>
      <c r="I170" s="35"/>
      <c r="J170" s="42"/>
      <c r="K170" s="34"/>
      <c r="L170" s="35"/>
      <c r="M170" s="42"/>
      <c r="N170" s="34"/>
      <c r="O170" s="37"/>
      <c r="P170" s="38"/>
    </row>
    <row r="171" spans="2:16" ht="15">
      <c r="B171" s="39"/>
      <c r="C171" s="43"/>
      <c r="D171" s="44"/>
      <c r="E171" s="45"/>
      <c r="F171" s="46"/>
      <c r="G171" s="47"/>
      <c r="H171" s="45"/>
      <c r="I171" s="46"/>
      <c r="J171" s="47"/>
      <c r="K171" s="45"/>
      <c r="L171" s="46"/>
      <c r="M171" s="47"/>
      <c r="N171" s="45"/>
      <c r="O171" s="48"/>
      <c r="P171" s="49"/>
    </row>
    <row r="172" spans="2:16" ht="15">
      <c r="B172" s="50"/>
      <c r="C172" s="43"/>
      <c r="D172" s="51"/>
      <c r="E172" s="52"/>
      <c r="F172" s="32"/>
      <c r="G172" s="51"/>
      <c r="H172" s="52"/>
      <c r="I172" s="32"/>
      <c r="J172" s="51"/>
      <c r="K172" s="52"/>
      <c r="L172" s="32"/>
      <c r="M172" s="51"/>
      <c r="N172" s="52"/>
      <c r="O172" s="53"/>
      <c r="P172" s="40"/>
    </row>
    <row r="173" spans="5:15" ht="12.75">
      <c r="E173" s="54" t="s">
        <v>102</v>
      </c>
      <c r="F173" s="55">
        <f>C168+D168+D169+D170+D171+D172-E168-E169-E170-E171-E172</f>
        <v>0.13</v>
      </c>
      <c r="H173" s="54" t="s">
        <v>103</v>
      </c>
      <c r="I173" s="55">
        <f>F173+G168+G169+G170+G171+G172-H168-H169-H170-H171-H172</f>
        <v>0.13</v>
      </c>
      <c r="K173" s="54" t="s">
        <v>104</v>
      </c>
      <c r="L173" s="55">
        <f>I173+J168+J169+J170+J171+J172-K168-K169-K170-K171-K172</f>
        <v>0.13</v>
      </c>
      <c r="N173" s="54" t="s">
        <v>105</v>
      </c>
      <c r="O173" s="55">
        <f>L173+M168+M169+M170+M171+M172-N168-N169-N170-N171-N172</f>
        <v>0.13</v>
      </c>
    </row>
    <row r="174" spans="4:15" ht="12.75">
      <c r="D174" s="76" t="s">
        <v>106</v>
      </c>
      <c r="E174" s="76" t="s">
        <v>107</v>
      </c>
      <c r="F174" s="74" t="s">
        <v>95</v>
      </c>
      <c r="G174" s="76" t="s">
        <v>108</v>
      </c>
      <c r="H174" s="76" t="s">
        <v>109</v>
      </c>
      <c r="I174" s="74" t="s">
        <v>95</v>
      </c>
      <c r="J174" s="76" t="s">
        <v>110</v>
      </c>
      <c r="K174" s="76" t="s">
        <v>111</v>
      </c>
      <c r="L174" s="74" t="s">
        <v>95</v>
      </c>
      <c r="M174" s="76" t="s">
        <v>112</v>
      </c>
      <c r="N174" s="76" t="s">
        <v>113</v>
      </c>
      <c r="O174" s="74" t="s">
        <v>95</v>
      </c>
    </row>
    <row r="175" spans="4:15" ht="30" customHeight="1">
      <c r="D175" s="76"/>
      <c r="E175" s="76"/>
      <c r="F175" s="74"/>
      <c r="G175" s="76"/>
      <c r="H175" s="76"/>
      <c r="I175" s="74"/>
      <c r="J175" s="76"/>
      <c r="K175" s="76"/>
      <c r="L175" s="74"/>
      <c r="M175" s="76"/>
      <c r="N175" s="76"/>
      <c r="O175" s="74"/>
    </row>
    <row r="176" spans="4:15" ht="15">
      <c r="D176" s="53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4:15" ht="15">
      <c r="D177" s="53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4:15" ht="15">
      <c r="D178" s="53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4:15" ht="15">
      <c r="D179" s="56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</row>
    <row r="180" spans="4:15" ht="15"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</row>
    <row r="181" spans="5:15" ht="12.75">
      <c r="E181" s="54" t="s">
        <v>114</v>
      </c>
      <c r="F181" s="55">
        <f>O173+D176+D177+D178+D179+D180-E176-E177-E178-E179-E180</f>
        <v>0.13</v>
      </c>
      <c r="H181" s="54" t="s">
        <v>115</v>
      </c>
      <c r="I181" s="55">
        <f>F181+G176+G177+G178+G179+G180-H176-H177-H178-H179-H180</f>
        <v>0.13</v>
      </c>
      <c r="K181" s="54" t="s">
        <v>116</v>
      </c>
      <c r="L181" s="55">
        <f>I181+J176+J177+J178+J179+J180-K176-K177-K178-K179-K180</f>
        <v>0.13</v>
      </c>
      <c r="N181" s="54" t="s">
        <v>126</v>
      </c>
      <c r="O181" s="55">
        <f>L181+M176+M177+M178+M179+M180-N176-N177-N178-N179-N180</f>
        <v>0.13</v>
      </c>
    </row>
    <row r="182" spans="4:15" ht="12.75">
      <c r="D182" s="76" t="s">
        <v>117</v>
      </c>
      <c r="E182" s="76" t="s">
        <v>118</v>
      </c>
      <c r="F182" s="74" t="s">
        <v>95</v>
      </c>
      <c r="G182" s="76" t="s">
        <v>119</v>
      </c>
      <c r="H182" s="76" t="s">
        <v>120</v>
      </c>
      <c r="I182" s="74" t="s">
        <v>95</v>
      </c>
      <c r="J182" s="76" t="s">
        <v>121</v>
      </c>
      <c r="K182" s="76" t="s">
        <v>122</v>
      </c>
      <c r="L182" s="74" t="s">
        <v>95</v>
      </c>
      <c r="M182" s="76" t="s">
        <v>123</v>
      </c>
      <c r="N182" s="76" t="s">
        <v>124</v>
      </c>
      <c r="O182" s="74" t="s">
        <v>95</v>
      </c>
    </row>
    <row r="183" spans="4:15" ht="36" customHeight="1">
      <c r="D183" s="76"/>
      <c r="E183" s="76"/>
      <c r="F183" s="74"/>
      <c r="G183" s="76"/>
      <c r="H183" s="76"/>
      <c r="I183" s="74"/>
      <c r="J183" s="76"/>
      <c r="K183" s="76"/>
      <c r="L183" s="74"/>
      <c r="M183" s="76"/>
      <c r="N183" s="76"/>
      <c r="O183" s="74"/>
    </row>
    <row r="184" spans="4:15" ht="15">
      <c r="D184" s="57"/>
      <c r="E184" s="57"/>
      <c r="F184" s="58"/>
      <c r="G184" s="57"/>
      <c r="H184" s="57"/>
      <c r="I184" s="58"/>
      <c r="J184" s="57"/>
      <c r="K184" s="57"/>
      <c r="L184" s="58"/>
      <c r="M184" s="57"/>
      <c r="N184" s="57"/>
      <c r="O184" s="58"/>
    </row>
    <row r="185" spans="4:15" ht="15">
      <c r="D185" s="57"/>
      <c r="E185" s="57"/>
      <c r="F185" s="58"/>
      <c r="G185" s="57"/>
      <c r="H185" s="57"/>
      <c r="I185" s="58"/>
      <c r="J185" s="57"/>
      <c r="K185" s="57"/>
      <c r="L185" s="58"/>
      <c r="M185" s="57"/>
      <c r="N185" s="57"/>
      <c r="O185" s="58"/>
    </row>
    <row r="186" spans="4:15" ht="15">
      <c r="D186" s="53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4:15" ht="15">
      <c r="D187" s="56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</row>
    <row r="188" spans="4:15" ht="15"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</row>
    <row r="189" spans="5:15" ht="12.75">
      <c r="E189" s="54" t="s">
        <v>125</v>
      </c>
      <c r="F189" s="55">
        <f>O181+D184+D185+D186+D187+D188-E184-E185-E186-E187-E188</f>
        <v>0.13</v>
      </c>
      <c r="H189" s="54" t="s">
        <v>126</v>
      </c>
      <c r="I189" s="55">
        <f>F189+G184+G185+G186+G187+G188-H184-H185-H186-H187-H188</f>
        <v>0.13</v>
      </c>
      <c r="K189" s="54" t="s">
        <v>127</v>
      </c>
      <c r="L189" s="55">
        <f>I189+J184+J185+J186+J187+J188-K184-K185-K186-K187-K188</f>
        <v>0.13</v>
      </c>
      <c r="N189" s="54" t="s">
        <v>149</v>
      </c>
      <c r="O189" s="55">
        <f>L189+M184+M185+M186+M187+M188-N184-N185-N186-N187-N188</f>
        <v>0.13</v>
      </c>
    </row>
    <row r="190" spans="2:16" ht="15">
      <c r="B190" s="68" t="s">
        <v>150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2:16" ht="15">
      <c r="B191" s="60" t="s">
        <v>1</v>
      </c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70" t="s">
        <v>128</v>
      </c>
      <c r="C193" s="71"/>
      <c r="D193" s="76" t="s">
        <v>129</v>
      </c>
      <c r="E193" s="75" t="s">
        <v>130</v>
      </c>
      <c r="F193" s="79" t="s">
        <v>131</v>
      </c>
      <c r="G193" s="79" t="s">
        <v>132</v>
      </c>
      <c r="H193" s="79" t="s">
        <v>133</v>
      </c>
      <c r="I193" s="79" t="s">
        <v>134</v>
      </c>
      <c r="J193" s="79" t="s">
        <v>135</v>
      </c>
      <c r="K193" s="79" t="s">
        <v>136</v>
      </c>
      <c r="L193" s="79" t="s">
        <v>143</v>
      </c>
      <c r="M193" s="75" t="s">
        <v>137</v>
      </c>
      <c r="N193" s="75" t="s">
        <v>138</v>
      </c>
      <c r="O193" s="79" t="s">
        <v>139</v>
      </c>
      <c r="P193" s="82" t="s">
        <v>140</v>
      </c>
    </row>
    <row r="194" spans="2:16" ht="19.5" customHeight="1">
      <c r="B194" s="72"/>
      <c r="C194" s="73"/>
      <c r="D194" s="76"/>
      <c r="E194" s="81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3"/>
    </row>
    <row r="195" spans="2:16" ht="15">
      <c r="B195" s="86"/>
      <c r="C195" s="87"/>
      <c r="D195" s="25"/>
      <c r="E195" s="5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>
        <f>D195+E195+F195+G195+H195+I195+J195+K195+L195+M195+N195+O195</f>
        <v>0</v>
      </c>
    </row>
    <row r="196" spans="2:16" ht="15">
      <c r="B196" s="84"/>
      <c r="C196" s="8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25">
        <f aca="true" t="shared" si="23" ref="P196:P217">D196+E196+F196+G196+H196+I196+J196+K196+L196+M196+N196+O196</f>
        <v>0</v>
      </c>
    </row>
    <row r="197" spans="2:16" ht="15">
      <c r="B197" s="88"/>
      <c r="C197" s="89"/>
      <c r="D197" s="59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25">
        <f t="shared" si="23"/>
        <v>0</v>
      </c>
    </row>
    <row r="198" spans="2:16" ht="15">
      <c r="B198" s="84"/>
      <c r="C198" s="85"/>
      <c r="D198" s="5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>
        <f t="shared" si="23"/>
        <v>0</v>
      </c>
    </row>
    <row r="199" spans="2:16" ht="15">
      <c r="B199" s="84"/>
      <c r="C199" s="85"/>
      <c r="D199" s="5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>
        <f t="shared" si="23"/>
        <v>0</v>
      </c>
    </row>
    <row r="200" spans="2:16" ht="15">
      <c r="B200" s="84"/>
      <c r="C200" s="85"/>
      <c r="D200" s="5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f t="shared" si="23"/>
        <v>0</v>
      </c>
    </row>
    <row r="201" spans="2:16" ht="15">
      <c r="B201" s="84"/>
      <c r="C201" s="85"/>
      <c r="D201" s="5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>
        <f t="shared" si="23"/>
        <v>0</v>
      </c>
    </row>
    <row r="202" spans="2:16" ht="15">
      <c r="B202" s="84"/>
      <c r="C202" s="85"/>
      <c r="D202" s="5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f t="shared" si="23"/>
        <v>0</v>
      </c>
    </row>
    <row r="203" spans="2:16" ht="15">
      <c r="B203" s="84"/>
      <c r="C203" s="85"/>
      <c r="D203" s="5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f t="shared" si="23"/>
        <v>0</v>
      </c>
    </row>
    <row r="204" spans="2:16" ht="15">
      <c r="B204" s="84"/>
      <c r="C204" s="85"/>
      <c r="D204" s="5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>
        <f t="shared" si="23"/>
        <v>0</v>
      </c>
    </row>
    <row r="205" spans="2:16" ht="15">
      <c r="B205" s="84"/>
      <c r="C205" s="85"/>
      <c r="D205" s="5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>
        <f t="shared" si="23"/>
        <v>0</v>
      </c>
    </row>
    <row r="206" spans="2:16" ht="15">
      <c r="B206" s="90"/>
      <c r="C206" s="91"/>
      <c r="D206" s="5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f t="shared" si="23"/>
        <v>0</v>
      </c>
    </row>
    <row r="207" spans="2:16" ht="15">
      <c r="B207" s="90"/>
      <c r="C207" s="91"/>
      <c r="D207" s="5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f t="shared" si="23"/>
        <v>0</v>
      </c>
    </row>
    <row r="208" spans="2:16" ht="15">
      <c r="B208" s="90"/>
      <c r="C208" s="91"/>
      <c r="D208" s="5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f t="shared" si="23"/>
        <v>0</v>
      </c>
    </row>
    <row r="209" spans="2:16" ht="15">
      <c r="B209" s="90"/>
      <c r="C209" s="91"/>
      <c r="D209" s="5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f t="shared" si="23"/>
        <v>0</v>
      </c>
    </row>
    <row r="210" spans="2:16" ht="15">
      <c r="B210" s="92"/>
      <c r="C210" s="91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25">
        <f t="shared" si="23"/>
        <v>0</v>
      </c>
    </row>
    <row r="211" spans="2:16" ht="15">
      <c r="B211" s="92"/>
      <c r="C211" s="91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25">
        <f t="shared" si="23"/>
        <v>0</v>
      </c>
    </row>
    <row r="212" spans="2:16" ht="15">
      <c r="B212" s="92"/>
      <c r="C212" s="91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25">
        <f t="shared" si="23"/>
        <v>0</v>
      </c>
    </row>
    <row r="213" spans="2:16" ht="15">
      <c r="B213" s="92"/>
      <c r="C213" s="91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25">
        <f t="shared" si="23"/>
        <v>0</v>
      </c>
    </row>
    <row r="214" spans="2:16" ht="15">
      <c r="B214" s="92"/>
      <c r="C214" s="91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25">
        <f t="shared" si="23"/>
        <v>0</v>
      </c>
    </row>
    <row r="215" spans="2:16" ht="15">
      <c r="B215" s="92"/>
      <c r="C215" s="91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25">
        <f t="shared" si="23"/>
        <v>0</v>
      </c>
    </row>
    <row r="216" spans="2:16" ht="15">
      <c r="B216" s="92"/>
      <c r="C216" s="91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25">
        <f t="shared" si="23"/>
        <v>0</v>
      </c>
    </row>
    <row r="217" spans="2:16" ht="15">
      <c r="B217" s="92"/>
      <c r="C217" s="91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25">
        <f t="shared" si="23"/>
        <v>0</v>
      </c>
    </row>
    <row r="218" spans="4:16" ht="12.75">
      <c r="D218" s="55">
        <f>SUM(D195:D216)</f>
        <v>0</v>
      </c>
      <c r="E218" s="55">
        <f aca="true" t="shared" si="24" ref="E218:J218">SUM(E195:E216)</f>
        <v>0</v>
      </c>
      <c r="F218" s="55">
        <f t="shared" si="24"/>
        <v>0</v>
      </c>
      <c r="G218" s="55">
        <f t="shared" si="24"/>
        <v>0</v>
      </c>
      <c r="H218" s="55">
        <f t="shared" si="24"/>
        <v>0</v>
      </c>
      <c r="I218" s="55">
        <f t="shared" si="24"/>
        <v>0</v>
      </c>
      <c r="J218" s="55">
        <f t="shared" si="24"/>
        <v>0</v>
      </c>
      <c r="K218" s="55">
        <f aca="true" t="shared" si="25" ref="K218:P218">SUM(K195:K217)</f>
        <v>0</v>
      </c>
      <c r="L218" s="55">
        <f t="shared" si="25"/>
        <v>0</v>
      </c>
      <c r="M218" s="55">
        <f t="shared" si="25"/>
        <v>0</v>
      </c>
      <c r="N218" s="55">
        <f t="shared" si="25"/>
        <v>0</v>
      </c>
      <c r="O218" s="55">
        <f t="shared" si="25"/>
        <v>0</v>
      </c>
      <c r="P218" s="55">
        <f t="shared" si="25"/>
        <v>0</v>
      </c>
    </row>
    <row r="219" spans="2:16" ht="15"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</sheetData>
  <sheetProtection/>
  <mergeCells count="127"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5:C205"/>
    <mergeCell ref="B206:C206"/>
    <mergeCell ref="B207:C207"/>
    <mergeCell ref="B208:C208"/>
    <mergeCell ref="B209:C209"/>
    <mergeCell ref="B216:C216"/>
    <mergeCell ref="G193:G194"/>
    <mergeCell ref="B200:C200"/>
    <mergeCell ref="B201:C201"/>
    <mergeCell ref="B202:C202"/>
    <mergeCell ref="B203:C203"/>
    <mergeCell ref="B204:C204"/>
    <mergeCell ref="I193:I194"/>
    <mergeCell ref="J193:J194"/>
    <mergeCell ref="K193:K194"/>
    <mergeCell ref="B198:C198"/>
    <mergeCell ref="B199:C199"/>
    <mergeCell ref="B195:C195"/>
    <mergeCell ref="B196:C196"/>
    <mergeCell ref="B197:C197"/>
    <mergeCell ref="H193:H194"/>
    <mergeCell ref="F193:F194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J182:J183"/>
    <mergeCell ref="K182:K183"/>
    <mergeCell ref="L182:L183"/>
    <mergeCell ref="L193:L194"/>
    <mergeCell ref="M193:M194"/>
    <mergeCell ref="M182:M183"/>
    <mergeCell ref="D182:D183"/>
    <mergeCell ref="E182:E183"/>
    <mergeCell ref="F182:F183"/>
    <mergeCell ref="G182:G183"/>
    <mergeCell ref="H182:H183"/>
    <mergeCell ref="I182:I183"/>
    <mergeCell ref="N166:N167"/>
    <mergeCell ref="O166:O167"/>
    <mergeCell ref="I174:I175"/>
    <mergeCell ref="J174:J175"/>
    <mergeCell ref="K174:K175"/>
    <mergeCell ref="L174:L175"/>
    <mergeCell ref="O174:O175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47:J148"/>
    <mergeCell ref="K147:K148"/>
    <mergeCell ref="L147:L148"/>
    <mergeCell ref="M147:M148"/>
    <mergeCell ref="N147:N148"/>
    <mergeCell ref="O147:O148"/>
    <mergeCell ref="D147:D148"/>
    <mergeCell ref="E147:E148"/>
    <mergeCell ref="F147:F148"/>
    <mergeCell ref="G147:G148"/>
    <mergeCell ref="H147:H148"/>
    <mergeCell ref="I147:I148"/>
    <mergeCell ref="M76:M77"/>
    <mergeCell ref="N76:N77"/>
    <mergeCell ref="O76:O77"/>
    <mergeCell ref="P76:P77"/>
    <mergeCell ref="B144:P144"/>
    <mergeCell ref="B145:P145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O5:O6"/>
    <mergeCell ref="P5:P6"/>
    <mergeCell ref="B73:P73"/>
    <mergeCell ref="B74:P74"/>
    <mergeCell ref="K5:K6"/>
    <mergeCell ref="L5:L6"/>
    <mergeCell ref="M5:M6"/>
    <mergeCell ref="N5:N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2021-11-17T14:56:24Z</dcterms:created>
  <dcterms:modified xsi:type="dcterms:W3CDTF">2024-03-20T09:31:26Z</dcterms:modified>
  <cp:category/>
  <cp:version/>
  <cp:contentType/>
  <cp:contentStatus/>
</cp:coreProperties>
</file>